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1\общие документы\Торговый отдел\Элина\документы\МИНИСТЕРСТВО бланки\2025\22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1" i="1" l="1"/>
  <c r="J171" i="1"/>
  <c r="I171" i="1"/>
  <c r="H171" i="1"/>
  <c r="G171" i="1"/>
  <c r="F171" i="1"/>
  <c r="B228" i="1" l="1"/>
  <c r="A228" i="1"/>
  <c r="L227" i="1"/>
  <c r="J227" i="1"/>
  <c r="I227" i="1"/>
  <c r="H227" i="1"/>
  <c r="G227" i="1"/>
  <c r="F227" i="1"/>
  <c r="B216" i="1"/>
  <c r="A216" i="1"/>
  <c r="L215" i="1"/>
  <c r="L228" i="1" s="1"/>
  <c r="J215" i="1"/>
  <c r="J228" i="1" s="1"/>
  <c r="I215" i="1"/>
  <c r="H215" i="1"/>
  <c r="H228" i="1" s="1"/>
  <c r="G215" i="1"/>
  <c r="G228" i="1" s="1"/>
  <c r="F215" i="1"/>
  <c r="F228" i="1" s="1"/>
  <c r="B206" i="1"/>
  <c r="A206" i="1"/>
  <c r="L205" i="1"/>
  <c r="J205" i="1"/>
  <c r="I205" i="1"/>
  <c r="H205" i="1"/>
  <c r="G205" i="1"/>
  <c r="F205" i="1"/>
  <c r="B194" i="1"/>
  <c r="A194" i="1"/>
  <c r="L193" i="1"/>
  <c r="J193" i="1"/>
  <c r="J206" i="1" s="1"/>
  <c r="I193" i="1"/>
  <c r="I206" i="1" s="1"/>
  <c r="H193" i="1"/>
  <c r="H206" i="1" s="1"/>
  <c r="G193" i="1"/>
  <c r="G206" i="1" s="1"/>
  <c r="F193" i="1"/>
  <c r="F206" i="1" s="1"/>
  <c r="B183" i="1"/>
  <c r="A183" i="1"/>
  <c r="L182" i="1"/>
  <c r="J182" i="1"/>
  <c r="I182" i="1"/>
  <c r="H182" i="1"/>
  <c r="H183" i="1" s="1"/>
  <c r="G182" i="1"/>
  <c r="G183" i="1" s="1"/>
  <c r="F182" i="1"/>
  <c r="F183" i="1" s="1"/>
  <c r="B172" i="1"/>
  <c r="A172" i="1"/>
  <c r="L183" i="1"/>
  <c r="J183" i="1"/>
  <c r="B162" i="1"/>
  <c r="A162" i="1"/>
  <c r="L161" i="1"/>
  <c r="J161" i="1"/>
  <c r="I161" i="1"/>
  <c r="H161" i="1"/>
  <c r="G161" i="1"/>
  <c r="F161" i="1"/>
  <c r="B150" i="1"/>
  <c r="A150" i="1"/>
  <c r="L149" i="1"/>
  <c r="L162" i="1" s="1"/>
  <c r="J149" i="1"/>
  <c r="J162" i="1" s="1"/>
  <c r="I149" i="1"/>
  <c r="H149" i="1"/>
  <c r="H162" i="1" s="1"/>
  <c r="G149" i="1"/>
  <c r="G162" i="1" s="1"/>
  <c r="F149" i="1"/>
  <c r="F162" i="1" s="1"/>
  <c r="B140" i="1"/>
  <c r="A140" i="1"/>
  <c r="L139" i="1"/>
  <c r="J139" i="1"/>
  <c r="I139" i="1"/>
  <c r="H139" i="1"/>
  <c r="G139" i="1"/>
  <c r="F139" i="1"/>
  <c r="B128" i="1"/>
  <c r="A128" i="1"/>
  <c r="L127" i="1"/>
  <c r="L140" i="1" s="1"/>
  <c r="J127" i="1"/>
  <c r="J140" i="1" s="1"/>
  <c r="I127" i="1"/>
  <c r="H127" i="1"/>
  <c r="G127" i="1"/>
  <c r="F127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8" i="1" l="1"/>
  <c r="I140" i="1"/>
  <c r="G95" i="1"/>
  <c r="F95" i="1"/>
  <c r="F72" i="1"/>
  <c r="L50" i="1"/>
  <c r="J50" i="1"/>
  <c r="J229" i="1" s="1"/>
  <c r="F50" i="1"/>
  <c r="L206" i="1"/>
  <c r="I183" i="1"/>
  <c r="I162" i="1"/>
  <c r="F140" i="1"/>
  <c r="H140" i="1"/>
  <c r="G140" i="1"/>
  <c r="L116" i="1"/>
  <c r="H95" i="1"/>
  <c r="H72" i="1"/>
  <c r="H50" i="1"/>
  <c r="G50" i="1"/>
  <c r="G28" i="1"/>
  <c r="F229" i="1" l="1"/>
  <c r="L229" i="1"/>
  <c r="G229" i="1"/>
  <c r="I229" i="1"/>
  <c r="H229" i="1"/>
</calcChain>
</file>

<file path=xl/sharedStrings.xml><?xml version="1.0" encoding="utf-8"?>
<sst xmlns="http://schemas.openxmlformats.org/spreadsheetml/2006/main" count="415" uniqueCount="135">
  <si>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</si>
  <si>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</si>
  <si>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</si>
  <si>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</si>
  <si>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</si>
  <si>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</si>
  <si>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</si>
  <si>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</si>
  <si>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</si>
  <si>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</si>
  <si>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</si>
  <si>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</si>
  <si>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</si>
  <si>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</si>
  <si>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</si>
  <si>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</si>
  <si>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</si>
  <si>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</si>
  <si>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</si>
  <si>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</si>
  <si>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</si>
  <si>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</si>
  <si>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</si>
  <si>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</si>
  <si>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</si>
  <si>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</si>
  <si>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</si>
  <si>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</si>
  <si>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</si>
  <si>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</si>
  <si>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</si>
  <si>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</si>
  <si>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</si>
  <si>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</si>
  <si>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</si>
  <si>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</si>
  <si>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</si>
  <si>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</si>
  <si>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</si>
  <si>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</si>
  <si>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</si>
  <si>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</si>
  <si>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</si>
  <si>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</si>
  <si>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</si>
  <si>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</si>
  <si>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</si>
  <si>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</si>
  <si>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</si>
  <si>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</si>
  <si>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</si>
  <si>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</si>
  <si>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</si>
  <si>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</si>
  <si>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</si>
  <si>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</si>
  <si>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</si>
  <si>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</si>
  <si>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</si>
  <si>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</si>
  <si>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</si>
  <si>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</si>
  <si>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</si>
  <si>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</si>
  <si>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</si>
  <si>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</si>
  <si>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</si>
  <si>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</si>
  <si>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</si>
  <si>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</si>
  <si>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</si>
  <si>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</si>
  <si>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</si>
  <si>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</si>
  <si>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</si>
  <si>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</si>
  <si>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</si>
  <si>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</si>
  <si>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</si>
  <si>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</si>
  <si>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</si>
  <si>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</si>
  <si>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</si>
  <si>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</si>
  <si>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</si>
  <si>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</si>
  <si>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</si>
  <si>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</si>
  <si>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</si>
  <si>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</si>
  <si>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</si>
  <si>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</si>
  <si>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</si>
  <si>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</si>
  <si>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</si>
  <si>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</si>
  <si>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</si>
  <si>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</si>
  <si>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</si>
  <si>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</si>
  <si>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</si>
  <si>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</si>
  <si>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</si>
  <si>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</si>
  <si>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</si>
  <si>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</si>
  <si>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</si>
  <si>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</si>
  <si>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</si>
  <si>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</si>
  <si>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</si>
  <si>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</si>
  <si>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</si>
  <si>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</si>
  <si>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</si>
  <si>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</si>
  <si>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</si>
  <si>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</si>
  <si>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</si>
  <si>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</si>
  <si>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Каша манная молочная вязкая с маслом сливочным</t>
  </si>
  <si>
    <t>262, 2013</t>
  </si>
  <si>
    <t>Компот из свежемороженых ягод (клубника)</t>
  </si>
  <si>
    <t>Компот из свежих яблок</t>
  </si>
  <si>
    <t>631, 2004</t>
  </si>
  <si>
    <t>Компот из свежих яблок и апельсинов</t>
  </si>
  <si>
    <t>Управляющий ООО "КП "Левобережный"</t>
  </si>
  <si>
    <t>Е.А. Перетяткевич</t>
  </si>
  <si>
    <t>булочное</t>
  </si>
  <si>
    <t>Булочка "Домашняя"</t>
  </si>
  <si>
    <t>469, 2004</t>
  </si>
  <si>
    <t>Суфле из курицы с соусом сметанным и макаронными изделиями отварными</t>
  </si>
  <si>
    <t>ТТК, 600, 2004, 291, 2013</t>
  </si>
  <si>
    <t>Булочка "Дорожная"</t>
  </si>
  <si>
    <t>425, 2015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</si>
</sst>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8"/>
      <c r="D1" s="89"/>
      <c r="E1" s="89"/>
      <c r="F1" s="9" t="s">
        <v>16</v>
      </c>
      <c r="G1" s="76" t="s">
        <v>17</v>
      </c>
      <c r="H1" s="90" t="s">
        <v>126</v>
      </c>
      <c r="I1" s="90"/>
      <c r="J1" s="90"/>
      <c r="K1" s="90"/>
    </row>
    <row r="2" spans="1:12" ht="18" x14ac:dyDescent="0.2">
      <c r="A2" s="27" t="s">
        <v>6</v>
      </c>
      <c r="C2" s="2"/>
      <c r="G2" s="76" t="s">
        <v>18</v>
      </c>
      <c r="H2" s="90" t="s">
        <v>127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3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4.5" thickBot="1" x14ac:dyDescent="0.2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60" t="s">
        <v>21</v>
      </c>
      <c r="E6" s="61" t="s">
        <v>86</v>
      </c>
      <c r="F6" s="42">
        <v>210</v>
      </c>
      <c r="G6" s="81">
        <v>2.09</v>
      </c>
      <c r="H6" s="81">
        <v>4.6100000000000003</v>
      </c>
      <c r="I6" s="81">
        <v>14.25</v>
      </c>
      <c r="J6" s="81">
        <v>106.78</v>
      </c>
      <c r="K6" s="43" t="s">
        <v>87</v>
      </c>
      <c r="L6" s="49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59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60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71"/>
      <c r="F10" s="72"/>
      <c r="G10" s="86"/>
      <c r="H10" s="86"/>
      <c r="I10" s="86"/>
      <c r="J10" s="86"/>
      <c r="K10" s="73"/>
      <c r="L10" s="74"/>
    </row>
    <row r="11" spans="1:12" ht="15" x14ac:dyDescent="0.25">
      <c r="A11" s="17"/>
      <c r="B11" s="11"/>
      <c r="C11" s="8"/>
      <c r="D11" s="59" t="s">
        <v>32</v>
      </c>
      <c r="E11" s="61" t="s">
        <v>43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44</v>
      </c>
      <c r="L11" s="49">
        <v>0</v>
      </c>
    </row>
    <row r="12" spans="1:12" ht="15" x14ac:dyDescent="0.25">
      <c r="A12" s="17"/>
      <c r="B12" s="11"/>
      <c r="C12" s="8"/>
      <c r="D12" s="59" t="s">
        <v>128</v>
      </c>
      <c r="E12" s="61" t="s">
        <v>129</v>
      </c>
      <c r="F12" s="42">
        <v>75</v>
      </c>
      <c r="G12" s="81">
        <v>7</v>
      </c>
      <c r="H12" s="81">
        <v>6</v>
      </c>
      <c r="I12" s="81">
        <v>46</v>
      </c>
      <c r="J12" s="81">
        <v>267</v>
      </c>
      <c r="K12" s="43" t="s">
        <v>130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545</v>
      </c>
      <c r="G15" s="82">
        <f>SUM(G6:G14)</f>
        <v>12.850000000000001</v>
      </c>
      <c r="H15" s="82">
        <f>SUM(H6:H14)</f>
        <v>11.17</v>
      </c>
      <c r="I15" s="82">
        <f>SUM(I6:I14)</f>
        <v>92.4</v>
      </c>
      <c r="J15" s="82">
        <f>SUM(J6:J14)</f>
        <v>522.48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86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87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103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88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91" t="s">
        <v>4</v>
      </c>
      <c r="D28" s="92"/>
      <c r="E28" s="70"/>
      <c r="F28" s="25">
        <f>F15+F27</f>
        <v>1245</v>
      </c>
      <c r="G28" s="84">
        <f t="shared" ref="G28:J28" si="2">G15+G27</f>
        <v>35.99</v>
      </c>
      <c r="H28" s="84">
        <f t="shared" si="2"/>
        <v>45.470000000000006</v>
      </c>
      <c r="I28" s="84">
        <f t="shared" si="2"/>
        <v>184.31</v>
      </c>
      <c r="J28" s="84">
        <f t="shared" si="2"/>
        <v>1291.3000000000002</v>
      </c>
      <c r="K28" s="52"/>
      <c r="L28" s="51">
        <f t="shared" ref="L28" si="3">L15+L27</f>
        <v>164.52</v>
      </c>
    </row>
    <row r="29" spans="1:12" ht="1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120</v>
      </c>
      <c r="F29" s="56">
        <v>200</v>
      </c>
      <c r="G29" s="79">
        <v>3</v>
      </c>
      <c r="H29" s="79">
        <v>7</v>
      </c>
      <c r="I29" s="79">
        <v>31</v>
      </c>
      <c r="J29" s="79">
        <v>196</v>
      </c>
      <c r="K29" s="57" t="s">
        <v>121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72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73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61</v>
      </c>
      <c r="F33" s="42">
        <v>150</v>
      </c>
      <c r="G33" s="81">
        <v>1</v>
      </c>
      <c r="H33" s="81">
        <v>1</v>
      </c>
      <c r="I33" s="81">
        <v>15</v>
      </c>
      <c r="J33" s="81">
        <v>67</v>
      </c>
      <c r="K33" s="43" t="s">
        <v>62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600</v>
      </c>
      <c r="G37" s="82">
        <f t="shared" ref="G37" si="4">SUM(G29:G36)</f>
        <v>10.829999999999998</v>
      </c>
      <c r="H37" s="82">
        <f t="shared" ref="H37" si="5">SUM(H29:H36)</f>
        <v>11.18</v>
      </c>
      <c r="I37" s="82">
        <f t="shared" ref="I37" si="6">SUM(I29:I36)</f>
        <v>88.04</v>
      </c>
      <c r="J37" s="82">
        <f t="shared" ref="J37:L37" si="7">SUM(J29:J36)</f>
        <v>487.09000000000003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97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98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104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105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122</v>
      </c>
      <c r="F46" s="42">
        <v>200</v>
      </c>
      <c r="G46" s="81">
        <v>0</v>
      </c>
      <c r="H46" s="81">
        <v>0</v>
      </c>
      <c r="I46" s="81">
        <v>17</v>
      </c>
      <c r="J46" s="81">
        <v>67</v>
      </c>
      <c r="K46" s="43" t="s">
        <v>106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23.92</v>
      </c>
      <c r="H49" s="82">
        <f>SUM(H38:H48)</f>
        <v>29.88</v>
      </c>
      <c r="I49" s="82">
        <f>SUM(I38:I48)</f>
        <v>104.28999999999999</v>
      </c>
      <c r="J49" s="82">
        <f>SUM(J38:J48)</f>
        <v>780.73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91" t="s">
        <v>4</v>
      </c>
      <c r="D50" s="92"/>
      <c r="E50" s="70"/>
      <c r="F50" s="25">
        <f>F37+F49</f>
        <v>1320</v>
      </c>
      <c r="G50" s="84">
        <f>G37+G49</f>
        <v>34.75</v>
      </c>
      <c r="H50" s="84">
        <f>H37+H49</f>
        <v>41.06</v>
      </c>
      <c r="I50" s="84">
        <f>I37+I49</f>
        <v>192.32999999999998</v>
      </c>
      <c r="J50" s="84">
        <f>J37+J49</f>
        <v>1267.8200000000002</v>
      </c>
      <c r="K50" s="52"/>
      <c r="L50" s="51">
        <f>L37+L49</f>
        <v>164.52</v>
      </c>
    </row>
    <row r="51" spans="1:12" ht="38.25" x14ac:dyDescent="0.25">
      <c r="A51" s="14">
        <v>1</v>
      </c>
      <c r="B51" s="15">
        <v>3</v>
      </c>
      <c r="C51" s="16" t="s">
        <v>20</v>
      </c>
      <c r="D51" s="60" t="s">
        <v>21</v>
      </c>
      <c r="E51" s="94" t="s">
        <v>131</v>
      </c>
      <c r="F51" s="56">
        <v>270</v>
      </c>
      <c r="G51" s="79">
        <v>15</v>
      </c>
      <c r="H51" s="79">
        <v>15</v>
      </c>
      <c r="I51" s="79">
        <v>47</v>
      </c>
      <c r="J51" s="79">
        <v>382</v>
      </c>
      <c r="K51" s="57" t="s">
        <v>132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66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67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520</v>
      </c>
      <c r="G59" s="82">
        <f t="shared" ref="G59" si="8">SUM(G51:G58)</f>
        <v>20.93</v>
      </c>
      <c r="H59" s="82">
        <f t="shared" ref="H59" si="9">SUM(H51:H58)</f>
        <v>16.78</v>
      </c>
      <c r="I59" s="82">
        <f t="shared" ref="I59" si="10">SUM(I51:I58)</f>
        <v>84.93</v>
      </c>
      <c r="J59" s="82">
        <f t="shared" ref="J59:L59" si="11">SUM(J51:J58)</f>
        <v>573.46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95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96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108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109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83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84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thickBot="1" x14ac:dyDescent="0.25">
      <c r="A72" s="23">
        <f>A51</f>
        <v>1</v>
      </c>
      <c r="B72" s="24">
        <f>B51</f>
        <v>3</v>
      </c>
      <c r="C72" s="91" t="s">
        <v>4</v>
      </c>
      <c r="D72" s="92"/>
      <c r="E72" s="70"/>
      <c r="F72" s="25">
        <f>F59+F71</f>
        <v>1240</v>
      </c>
      <c r="G72" s="84">
        <f t="shared" ref="G72" si="16">G59+G71</f>
        <v>41</v>
      </c>
      <c r="H72" s="84">
        <f t="shared" ref="H72" si="17">H59+H71</f>
        <v>46.620000000000005</v>
      </c>
      <c r="I72" s="84">
        <f t="shared" ref="I72" si="18">I59+I71</f>
        <v>178.62</v>
      </c>
      <c r="J72" s="84">
        <f t="shared" ref="J72:L72" si="19">J59+J71</f>
        <v>1297.0700000000002</v>
      </c>
      <c r="K72" s="52"/>
      <c r="L72" s="51">
        <f t="shared" si="19"/>
        <v>164.52</v>
      </c>
    </row>
    <row r="73" spans="1:12" ht="25.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89</v>
      </c>
      <c r="F73" s="56">
        <v>200</v>
      </c>
      <c r="G73" s="79">
        <v>8</v>
      </c>
      <c r="H73" s="79">
        <v>13</v>
      </c>
      <c r="I73" s="79">
        <v>27</v>
      </c>
      <c r="J73" s="79">
        <v>257</v>
      </c>
      <c r="K73" s="57" t="s">
        <v>90</v>
      </c>
      <c r="L73" s="58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61" t="s">
        <v>51</v>
      </c>
      <c r="F77" s="42">
        <v>125</v>
      </c>
      <c r="G77" s="81">
        <v>0</v>
      </c>
      <c r="H77" s="81">
        <v>0</v>
      </c>
      <c r="I77" s="81">
        <v>11</v>
      </c>
      <c r="J77" s="81">
        <v>45</v>
      </c>
      <c r="K77" s="43" t="s">
        <v>52</v>
      </c>
      <c r="L77" s="49">
        <v>0</v>
      </c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45</v>
      </c>
      <c r="E79" s="41" t="s">
        <v>46</v>
      </c>
      <c r="F79" s="42">
        <v>10</v>
      </c>
      <c r="G79" s="81">
        <v>2</v>
      </c>
      <c r="H79" s="81">
        <v>3</v>
      </c>
      <c r="I79" s="81">
        <v>0</v>
      </c>
      <c r="J79" s="81">
        <v>35</v>
      </c>
      <c r="K79" s="43" t="s">
        <v>47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600</v>
      </c>
      <c r="G82" s="82">
        <f t="shared" ref="G82" si="20">SUM(G73:G81)</f>
        <v>13.85</v>
      </c>
      <c r="H82" s="82">
        <f t="shared" ref="H82" si="21">SUM(H73:H81)</f>
        <v>16.579999999999998</v>
      </c>
      <c r="I82" s="82">
        <f t="shared" ref="I82" si="22">SUM(I73:I81)</f>
        <v>70.31</v>
      </c>
      <c r="J82" s="82">
        <f t="shared" ref="J82:L82" si="23">SUM(J73:J81)</f>
        <v>486.81000000000006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91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92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78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79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123</v>
      </c>
      <c r="F91" s="42">
        <v>200</v>
      </c>
      <c r="G91" s="81">
        <v>0</v>
      </c>
      <c r="H91" s="81">
        <v>0</v>
      </c>
      <c r="I91" s="81">
        <v>17</v>
      </c>
      <c r="J91" s="81">
        <v>69</v>
      </c>
      <c r="K91" s="43" t="s">
        <v>124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</v>
      </c>
      <c r="H94" s="82">
        <f t="shared" ref="H94" si="25">SUM(H83:H93)</f>
        <v>25.160000000000004</v>
      </c>
      <c r="I94" s="82">
        <f t="shared" ref="I94" si="26">SUM(I83:I93)</f>
        <v>96.75</v>
      </c>
      <c r="J94" s="82">
        <f t="shared" ref="J94:L94" si="27">SUM(J83:J93)</f>
        <v>714.5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91" t="s">
        <v>4</v>
      </c>
      <c r="D95" s="92"/>
      <c r="E95" s="70"/>
      <c r="F95" s="25">
        <f>F82+F94</f>
        <v>1310</v>
      </c>
      <c r="G95" s="84">
        <f t="shared" ref="G95" si="28">G82+G94</f>
        <v>38.85</v>
      </c>
      <c r="H95" s="84">
        <f t="shared" ref="H95" si="29">H82+H94</f>
        <v>41.74</v>
      </c>
      <c r="I95" s="84">
        <f t="shared" ref="I95" si="30">I82+I94</f>
        <v>167.06</v>
      </c>
      <c r="J95" s="84">
        <f t="shared" ref="J95:L95" si="31">J82+J94</f>
        <v>1201.31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99</v>
      </c>
      <c r="F96" s="56">
        <v>250</v>
      </c>
      <c r="G96" s="79">
        <v>22</v>
      </c>
      <c r="H96" s="79">
        <v>14</v>
      </c>
      <c r="I96" s="79">
        <v>53</v>
      </c>
      <c r="J96" s="79">
        <v>427</v>
      </c>
      <c r="K96" s="57" t="s">
        <v>100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59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60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510</v>
      </c>
      <c r="G104" s="82">
        <f t="shared" ref="G104" si="32">SUM(G96:G103)</f>
        <v>25.76</v>
      </c>
      <c r="H104" s="82">
        <f t="shared" ref="H104" si="33">SUM(H96:H103)</f>
        <v>14.559999999999999</v>
      </c>
      <c r="I104" s="82">
        <f t="shared" ref="I104" si="34">SUM(I96:I103)</f>
        <v>85.15</v>
      </c>
      <c r="J104" s="82">
        <f t="shared" ref="J104:L104" si="35">SUM(J96:J103)</f>
        <v>575.70000000000005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101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102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76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77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110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111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91" t="s">
        <v>4</v>
      </c>
      <c r="D116" s="92"/>
      <c r="E116" s="70"/>
      <c r="F116" s="25">
        <f>F104+F115</f>
        <v>1240</v>
      </c>
      <c r="G116" s="84">
        <f>G104+G115</f>
        <v>47.34</v>
      </c>
      <c r="H116" s="84">
        <f>H104+H115</f>
        <v>39.22</v>
      </c>
      <c r="I116" s="84">
        <f>I104+I115</f>
        <v>186.78</v>
      </c>
      <c r="J116" s="84">
        <f>J104+J115</f>
        <v>1290.47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59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60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71"/>
      <c r="F121" s="72"/>
      <c r="G121" s="86"/>
      <c r="H121" s="86"/>
      <c r="I121" s="86"/>
      <c r="J121" s="86"/>
      <c r="K121" s="73"/>
      <c r="L121" s="74"/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59" t="s">
        <v>30</v>
      </c>
      <c r="E124" s="61" t="s">
        <v>85</v>
      </c>
      <c r="F124" s="42">
        <v>200</v>
      </c>
      <c r="G124" s="81">
        <v>0</v>
      </c>
      <c r="H124" s="81">
        <v>0</v>
      </c>
      <c r="I124" s="81">
        <v>22</v>
      </c>
      <c r="J124" s="81">
        <v>90</v>
      </c>
      <c r="K124" s="43" t="s">
        <v>52</v>
      </c>
      <c r="L124" s="49">
        <v>0</v>
      </c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7"/>
      <c r="B126" s="11"/>
      <c r="C126" s="8"/>
      <c r="D126" s="64"/>
      <c r="E126" s="68"/>
      <c r="F126" s="31"/>
      <c r="G126" s="80"/>
      <c r="H126" s="80"/>
      <c r="I126" s="80"/>
      <c r="J126" s="80"/>
      <c r="K126" s="32"/>
      <c r="L126" s="48"/>
    </row>
    <row r="127" spans="1:12" ht="15" x14ac:dyDescent="0.25">
      <c r="A127" s="18"/>
      <c r="B127" s="12"/>
      <c r="C127" s="6"/>
      <c r="D127" s="65" t="s">
        <v>33</v>
      </c>
      <c r="E127" s="69"/>
      <c r="F127" s="13">
        <f>SUM(F117:F126)</f>
        <v>670</v>
      </c>
      <c r="G127" s="82">
        <f>SUM(G117:G126)</f>
        <v>13.77</v>
      </c>
      <c r="H127" s="82">
        <f>SUM(H117:H126)</f>
        <v>14.04</v>
      </c>
      <c r="I127" s="82">
        <f>SUM(I117:I126)</f>
        <v>89</v>
      </c>
      <c r="J127" s="82">
        <f>SUM(J117:J126)</f>
        <v>539.41999999999996</v>
      </c>
      <c r="K127" s="19"/>
      <c r="L127" s="50">
        <f>SUM(L117:L126)</f>
        <v>82.26</v>
      </c>
    </row>
    <row r="128" spans="1:12" ht="15" x14ac:dyDescent="0.25">
      <c r="A128" s="20">
        <f>A117</f>
        <v>2</v>
      </c>
      <c r="B128" s="10">
        <f>B117</f>
        <v>1</v>
      </c>
      <c r="C128" s="7" t="s">
        <v>25</v>
      </c>
      <c r="D128" s="59" t="s">
        <v>26</v>
      </c>
      <c r="E128" s="68"/>
      <c r="F128" s="31"/>
      <c r="G128" s="80"/>
      <c r="H128" s="80"/>
      <c r="I128" s="80"/>
      <c r="J128" s="80"/>
      <c r="K128" s="32"/>
      <c r="L128" s="48"/>
    </row>
    <row r="129" spans="1:12" ht="15" x14ac:dyDescent="0.25">
      <c r="A129" s="17"/>
      <c r="B129" s="11"/>
      <c r="C129" s="8"/>
      <c r="D129" s="59" t="s">
        <v>27</v>
      </c>
      <c r="E129" s="41" t="s">
        <v>53</v>
      </c>
      <c r="F129" s="42">
        <v>200</v>
      </c>
      <c r="G129" s="81">
        <v>2.2799999999999998</v>
      </c>
      <c r="H129" s="81">
        <v>2.74</v>
      </c>
      <c r="I129" s="81">
        <v>16.73</v>
      </c>
      <c r="J129" s="81">
        <v>100.69</v>
      </c>
      <c r="K129" s="43" t="s">
        <v>54</v>
      </c>
      <c r="L129" s="49">
        <v>82.26</v>
      </c>
    </row>
    <row r="130" spans="1:12" ht="15" x14ac:dyDescent="0.25">
      <c r="A130" s="17"/>
      <c r="B130" s="11"/>
      <c r="C130" s="8"/>
      <c r="D130" s="59" t="s">
        <v>28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29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30</v>
      </c>
      <c r="E132" s="68"/>
      <c r="F132" s="31"/>
      <c r="G132" s="80"/>
      <c r="H132" s="80"/>
      <c r="I132" s="80"/>
      <c r="J132" s="80"/>
      <c r="K132" s="32"/>
      <c r="L132" s="48"/>
    </row>
    <row r="133" spans="1:12" ht="15" x14ac:dyDescent="0.25">
      <c r="A133" s="17"/>
      <c r="B133" s="11"/>
      <c r="C133" s="8"/>
      <c r="D133" s="59" t="s">
        <v>31</v>
      </c>
      <c r="E133" s="41" t="s">
        <v>41</v>
      </c>
      <c r="F133" s="42">
        <v>40</v>
      </c>
      <c r="G133" s="81">
        <v>3.04</v>
      </c>
      <c r="H133" s="81">
        <v>0.36</v>
      </c>
      <c r="I133" s="81">
        <v>18.68</v>
      </c>
      <c r="J133" s="81">
        <v>90.12</v>
      </c>
      <c r="K133" s="43" t="s">
        <v>42</v>
      </c>
      <c r="L133" s="49">
        <v>0</v>
      </c>
    </row>
    <row r="134" spans="1:12" ht="15" x14ac:dyDescent="0.25">
      <c r="A134" s="17"/>
      <c r="B134" s="11"/>
      <c r="C134" s="8"/>
      <c r="D134" s="59" t="s">
        <v>32</v>
      </c>
      <c r="E134" s="41" t="s">
        <v>43</v>
      </c>
      <c r="F134" s="42">
        <v>30</v>
      </c>
      <c r="G134" s="81">
        <v>2.04</v>
      </c>
      <c r="H134" s="81">
        <v>0.39</v>
      </c>
      <c r="I134" s="81">
        <v>12.21</v>
      </c>
      <c r="J134" s="81">
        <v>60.51</v>
      </c>
      <c r="K134" s="43" t="s">
        <v>44</v>
      </c>
      <c r="L134" s="49">
        <v>0</v>
      </c>
    </row>
    <row r="135" spans="1:12" ht="15" x14ac:dyDescent="0.25">
      <c r="A135" s="17"/>
      <c r="B135" s="11"/>
      <c r="C135" s="8"/>
      <c r="D135" s="59" t="s">
        <v>21</v>
      </c>
      <c r="E135" s="41" t="s">
        <v>55</v>
      </c>
      <c r="F135" s="42">
        <v>250</v>
      </c>
      <c r="G135" s="81">
        <v>16.52</v>
      </c>
      <c r="H135" s="81">
        <v>33.19</v>
      </c>
      <c r="I135" s="81">
        <v>53.19</v>
      </c>
      <c r="J135" s="81">
        <v>577.58000000000004</v>
      </c>
      <c r="K135" s="43" t="s">
        <v>56</v>
      </c>
      <c r="L135" s="49">
        <v>0</v>
      </c>
    </row>
    <row r="136" spans="1:12" ht="15" x14ac:dyDescent="0.25">
      <c r="A136" s="17"/>
      <c r="B136" s="11"/>
      <c r="C136" s="8"/>
      <c r="D136" s="59" t="s">
        <v>50</v>
      </c>
      <c r="E136" s="41" t="s">
        <v>57</v>
      </c>
      <c r="F136" s="42">
        <v>200</v>
      </c>
      <c r="G136" s="81">
        <v>0.83</v>
      </c>
      <c r="H136" s="81">
        <v>0</v>
      </c>
      <c r="I136" s="81">
        <v>20.78</v>
      </c>
      <c r="J136" s="81">
        <v>86.43</v>
      </c>
      <c r="K136" s="43" t="s">
        <v>58</v>
      </c>
      <c r="L136" s="49">
        <v>0</v>
      </c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7"/>
      <c r="B138" s="11"/>
      <c r="C138" s="8"/>
      <c r="D138" s="64"/>
      <c r="E138" s="68"/>
      <c r="F138" s="31"/>
      <c r="G138" s="80"/>
      <c r="H138" s="80"/>
      <c r="I138" s="80"/>
      <c r="J138" s="80"/>
      <c r="K138" s="32"/>
      <c r="L138" s="48"/>
    </row>
    <row r="139" spans="1:12" ht="15" x14ac:dyDescent="0.25">
      <c r="A139" s="18"/>
      <c r="B139" s="12"/>
      <c r="C139" s="6"/>
      <c r="D139" s="65" t="s">
        <v>33</v>
      </c>
      <c r="E139" s="69"/>
      <c r="F139" s="13">
        <f>SUM(F128:F138)</f>
        <v>720</v>
      </c>
      <c r="G139" s="82">
        <f t="shared" ref="G139:J139" si="36">SUM(G128:G138)</f>
        <v>24.709999999999997</v>
      </c>
      <c r="H139" s="82">
        <f t="shared" si="36"/>
        <v>36.68</v>
      </c>
      <c r="I139" s="82">
        <f t="shared" si="36"/>
        <v>121.59</v>
      </c>
      <c r="J139" s="82">
        <f t="shared" si="36"/>
        <v>915.33000000000015</v>
      </c>
      <c r="K139" s="19"/>
      <c r="L139" s="50">
        <f t="shared" ref="L139" si="37">SUM(L128:L138)</f>
        <v>82.26</v>
      </c>
    </row>
    <row r="140" spans="1:12" ht="15.75" thickBot="1" x14ac:dyDescent="0.25">
      <c r="A140" s="23">
        <f>A117</f>
        <v>2</v>
      </c>
      <c r="B140" s="24">
        <f>B117</f>
        <v>1</v>
      </c>
      <c r="C140" s="91" t="s">
        <v>4</v>
      </c>
      <c r="D140" s="92"/>
      <c r="E140" s="70"/>
      <c r="F140" s="25">
        <f>F127+F139</f>
        <v>1390</v>
      </c>
      <c r="G140" s="84">
        <f t="shared" ref="G140" si="38">G127+G139</f>
        <v>38.479999999999997</v>
      </c>
      <c r="H140" s="84">
        <f t="shared" ref="H140" si="39">H127+H139</f>
        <v>50.72</v>
      </c>
      <c r="I140" s="84">
        <f t="shared" ref="I140" si="40">I127+I139</f>
        <v>210.59</v>
      </c>
      <c r="J140" s="84">
        <f t="shared" ref="J140:L140" si="41">J127+J139</f>
        <v>1454.75</v>
      </c>
      <c r="K140" s="52"/>
      <c r="L140" s="51">
        <f t="shared" si="41"/>
        <v>164.52</v>
      </c>
    </row>
    <row r="141" spans="1:12" ht="15" x14ac:dyDescent="0.25">
      <c r="A141" s="14">
        <v>2</v>
      </c>
      <c r="B141" s="15">
        <v>2</v>
      </c>
      <c r="C141" s="16" t="s">
        <v>20</v>
      </c>
      <c r="D141" s="60" t="s">
        <v>21</v>
      </c>
      <c r="E141" s="38" t="s">
        <v>70</v>
      </c>
      <c r="F141" s="39">
        <v>200</v>
      </c>
      <c r="G141" s="85">
        <v>6.38</v>
      </c>
      <c r="H141" s="85">
        <v>10.44</v>
      </c>
      <c r="I141" s="85">
        <v>37.11</v>
      </c>
      <c r="J141" s="85">
        <v>267.95</v>
      </c>
      <c r="K141" s="40" t="s">
        <v>71</v>
      </c>
      <c r="L141" s="47">
        <v>82.26</v>
      </c>
    </row>
    <row r="142" spans="1:12" ht="15" x14ac:dyDescent="0.25">
      <c r="A142" s="17"/>
      <c r="B142" s="11"/>
      <c r="C142" s="8"/>
      <c r="D142" s="64"/>
      <c r="E142" s="68"/>
      <c r="F142" s="31"/>
      <c r="G142" s="80"/>
      <c r="H142" s="80"/>
      <c r="I142" s="80"/>
      <c r="J142" s="80"/>
      <c r="K142" s="32"/>
      <c r="L142" s="48"/>
    </row>
    <row r="143" spans="1:12" ht="15" x14ac:dyDescent="0.25">
      <c r="A143" s="17"/>
      <c r="B143" s="11"/>
      <c r="C143" s="8"/>
      <c r="D143" s="59" t="s">
        <v>22</v>
      </c>
      <c r="E143" s="41" t="s">
        <v>72</v>
      </c>
      <c r="F143" s="42">
        <v>200</v>
      </c>
      <c r="G143" s="81">
        <v>3.19</v>
      </c>
      <c r="H143" s="81">
        <v>2.65</v>
      </c>
      <c r="I143" s="81">
        <v>19.89</v>
      </c>
      <c r="J143" s="81">
        <v>116.16</v>
      </c>
      <c r="K143" s="43" t="s">
        <v>73</v>
      </c>
      <c r="L143" s="49">
        <v>0</v>
      </c>
    </row>
    <row r="144" spans="1:12" ht="15" x14ac:dyDescent="0.25">
      <c r="A144" s="17"/>
      <c r="B144" s="11"/>
      <c r="C144" s="8"/>
      <c r="D144" s="59" t="s">
        <v>23</v>
      </c>
      <c r="E144" s="41" t="s">
        <v>41</v>
      </c>
      <c r="F144" s="42">
        <v>30</v>
      </c>
      <c r="G144" s="81">
        <v>2.2799999999999998</v>
      </c>
      <c r="H144" s="81">
        <v>0.27</v>
      </c>
      <c r="I144" s="81">
        <v>14.01</v>
      </c>
      <c r="J144" s="81">
        <v>67.59</v>
      </c>
      <c r="K144" s="43" t="s">
        <v>42</v>
      </c>
      <c r="L144" s="49">
        <v>0</v>
      </c>
    </row>
    <row r="145" spans="1:12" ht="15" x14ac:dyDescent="0.25">
      <c r="A145" s="17"/>
      <c r="B145" s="11"/>
      <c r="C145" s="8"/>
      <c r="D145" s="59" t="s">
        <v>24</v>
      </c>
      <c r="E145" s="61" t="s">
        <v>61</v>
      </c>
      <c r="F145" s="42">
        <v>150</v>
      </c>
      <c r="G145" s="81">
        <v>1</v>
      </c>
      <c r="H145" s="81">
        <v>1</v>
      </c>
      <c r="I145" s="81">
        <v>15</v>
      </c>
      <c r="J145" s="81">
        <v>67</v>
      </c>
      <c r="K145" s="43" t="s">
        <v>62</v>
      </c>
      <c r="L145" s="49">
        <v>0</v>
      </c>
    </row>
    <row r="146" spans="1:12" ht="15" x14ac:dyDescent="0.25">
      <c r="A146" s="17"/>
      <c r="B146" s="11"/>
      <c r="C146" s="8"/>
      <c r="D146" s="59" t="s">
        <v>32</v>
      </c>
      <c r="E146" s="41" t="s">
        <v>43</v>
      </c>
      <c r="F146" s="42">
        <v>20</v>
      </c>
      <c r="G146" s="81">
        <v>1.36</v>
      </c>
      <c r="H146" s="81">
        <v>0.26</v>
      </c>
      <c r="I146" s="81">
        <v>8.14</v>
      </c>
      <c r="J146" s="81">
        <v>40.340000000000003</v>
      </c>
      <c r="K146" s="43" t="s">
        <v>44</v>
      </c>
      <c r="L146" s="49">
        <v>0</v>
      </c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7"/>
      <c r="B148" s="11"/>
      <c r="C148" s="8"/>
      <c r="D148" s="64"/>
      <c r="E148" s="68"/>
      <c r="F148" s="31"/>
      <c r="G148" s="80"/>
      <c r="H148" s="80"/>
      <c r="I148" s="80"/>
      <c r="J148" s="80"/>
      <c r="K148" s="32"/>
      <c r="L148" s="48"/>
    </row>
    <row r="149" spans="1:12" ht="15" x14ac:dyDescent="0.25">
      <c r="A149" s="18"/>
      <c r="B149" s="12"/>
      <c r="C149" s="6"/>
      <c r="D149" s="65" t="s">
        <v>33</v>
      </c>
      <c r="E149" s="69"/>
      <c r="F149" s="13">
        <f>SUM(F141:F148)</f>
        <v>600</v>
      </c>
      <c r="G149" s="82">
        <f>SUM(G141:G148)</f>
        <v>14.209999999999999</v>
      </c>
      <c r="H149" s="82">
        <f>SUM(H141:H148)</f>
        <v>14.62</v>
      </c>
      <c r="I149" s="82">
        <f>SUM(I141:I148)</f>
        <v>94.15</v>
      </c>
      <c r="J149" s="82">
        <f>SUM(J141:J148)</f>
        <v>559.04000000000008</v>
      </c>
      <c r="K149" s="19"/>
      <c r="L149" s="50">
        <f>SUM(L141:L148)</f>
        <v>82.26</v>
      </c>
    </row>
    <row r="150" spans="1:12" ht="15" x14ac:dyDescent="0.25">
      <c r="A150" s="20">
        <f>A141</f>
        <v>2</v>
      </c>
      <c r="B150" s="10">
        <f>B141</f>
        <v>2</v>
      </c>
      <c r="C150" s="7" t="s">
        <v>25</v>
      </c>
      <c r="D150" s="59" t="s">
        <v>26</v>
      </c>
      <c r="E150" s="68"/>
      <c r="F150" s="31"/>
      <c r="G150" s="80"/>
      <c r="H150" s="80"/>
      <c r="I150" s="80"/>
      <c r="J150" s="80"/>
      <c r="K150" s="32"/>
      <c r="L150" s="48"/>
    </row>
    <row r="151" spans="1:12" ht="15" x14ac:dyDescent="0.25">
      <c r="A151" s="17"/>
      <c r="B151" s="11"/>
      <c r="C151" s="8"/>
      <c r="D151" s="59" t="s">
        <v>27</v>
      </c>
      <c r="E151" s="41" t="s">
        <v>68</v>
      </c>
      <c r="F151" s="42">
        <v>200</v>
      </c>
      <c r="G151" s="81">
        <v>4.3600000000000003</v>
      </c>
      <c r="H151" s="81">
        <v>4.49</v>
      </c>
      <c r="I151" s="81">
        <v>15.84</v>
      </c>
      <c r="J151" s="81">
        <v>121.24</v>
      </c>
      <c r="K151" s="43" t="s">
        <v>69</v>
      </c>
      <c r="L151" s="49">
        <v>82.26</v>
      </c>
    </row>
    <row r="152" spans="1:12" ht="15" x14ac:dyDescent="0.25">
      <c r="A152" s="17"/>
      <c r="B152" s="11"/>
      <c r="C152" s="8"/>
      <c r="D152" s="59" t="s">
        <v>28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29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30</v>
      </c>
      <c r="E154" s="68"/>
      <c r="F154" s="31"/>
      <c r="G154" s="80"/>
      <c r="H154" s="80"/>
      <c r="I154" s="80"/>
      <c r="J154" s="80"/>
      <c r="K154" s="32"/>
      <c r="L154" s="48"/>
    </row>
    <row r="155" spans="1:12" ht="15" x14ac:dyDescent="0.25">
      <c r="A155" s="17"/>
      <c r="B155" s="11"/>
      <c r="C155" s="8"/>
      <c r="D155" s="59" t="s">
        <v>31</v>
      </c>
      <c r="E155" s="41" t="s">
        <v>41</v>
      </c>
      <c r="F155" s="42">
        <v>40</v>
      </c>
      <c r="G155" s="81">
        <v>3.04</v>
      </c>
      <c r="H155" s="81">
        <v>0.36</v>
      </c>
      <c r="I155" s="81">
        <v>18.68</v>
      </c>
      <c r="J155" s="81">
        <v>90.12</v>
      </c>
      <c r="K155" s="43" t="s">
        <v>42</v>
      </c>
      <c r="L155" s="49">
        <v>0</v>
      </c>
    </row>
    <row r="156" spans="1:12" ht="15" x14ac:dyDescent="0.25">
      <c r="A156" s="17"/>
      <c r="B156" s="11"/>
      <c r="C156" s="8"/>
      <c r="D156" s="59" t="s">
        <v>32</v>
      </c>
      <c r="E156" s="41" t="s">
        <v>43</v>
      </c>
      <c r="F156" s="42">
        <v>30</v>
      </c>
      <c r="G156" s="81">
        <v>2.04</v>
      </c>
      <c r="H156" s="81">
        <v>0.39</v>
      </c>
      <c r="I156" s="81">
        <v>12.21</v>
      </c>
      <c r="J156" s="81">
        <v>60.51</v>
      </c>
      <c r="K156" s="43" t="s">
        <v>44</v>
      </c>
      <c r="L156" s="49">
        <v>0</v>
      </c>
    </row>
    <row r="157" spans="1:12" ht="38.25" x14ac:dyDescent="0.25">
      <c r="A157" s="17"/>
      <c r="B157" s="11"/>
      <c r="C157" s="8"/>
      <c r="D157" s="59" t="s">
        <v>21</v>
      </c>
      <c r="E157" s="61" t="s">
        <v>113</v>
      </c>
      <c r="F157" s="53">
        <v>240</v>
      </c>
      <c r="G157" s="83">
        <v>16.260000000000002</v>
      </c>
      <c r="H157" s="83">
        <v>23.68</v>
      </c>
      <c r="I157" s="83">
        <v>38.65</v>
      </c>
      <c r="J157" s="83">
        <v>432.76</v>
      </c>
      <c r="K157" s="54" t="s">
        <v>114</v>
      </c>
      <c r="L157" s="55">
        <v>0</v>
      </c>
    </row>
    <row r="158" spans="1:12" ht="15" x14ac:dyDescent="0.25">
      <c r="A158" s="17"/>
      <c r="B158" s="11"/>
      <c r="C158" s="8"/>
      <c r="D158" s="59" t="s">
        <v>50</v>
      </c>
      <c r="E158" s="41" t="s">
        <v>83</v>
      </c>
      <c r="F158" s="42">
        <v>200</v>
      </c>
      <c r="G158" s="81">
        <v>0.3</v>
      </c>
      <c r="H158" s="81">
        <v>0</v>
      </c>
      <c r="I158" s="81">
        <v>14.5</v>
      </c>
      <c r="J158" s="81">
        <v>59.2</v>
      </c>
      <c r="K158" s="43" t="s">
        <v>84</v>
      </c>
      <c r="L158" s="49">
        <v>0</v>
      </c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7"/>
      <c r="B160" s="11"/>
      <c r="C160" s="8"/>
      <c r="D160" s="64"/>
      <c r="E160" s="68"/>
      <c r="F160" s="31"/>
      <c r="G160" s="80"/>
      <c r="H160" s="80"/>
      <c r="I160" s="80"/>
      <c r="J160" s="80"/>
      <c r="K160" s="32"/>
      <c r="L160" s="48"/>
    </row>
    <row r="161" spans="1:12" ht="15" x14ac:dyDescent="0.25">
      <c r="A161" s="18"/>
      <c r="B161" s="12"/>
      <c r="C161" s="6"/>
      <c r="D161" s="65" t="s">
        <v>33</v>
      </c>
      <c r="E161" s="69"/>
      <c r="F161" s="13">
        <f>SUM(F150:F160)</f>
        <v>710</v>
      </c>
      <c r="G161" s="82">
        <f t="shared" ref="G161:J161" si="42">SUM(G150:G160)</f>
        <v>26.000000000000004</v>
      </c>
      <c r="H161" s="82">
        <f t="shared" si="42"/>
        <v>28.92</v>
      </c>
      <c r="I161" s="82">
        <f t="shared" si="42"/>
        <v>99.88</v>
      </c>
      <c r="J161" s="82">
        <f t="shared" si="42"/>
        <v>763.83</v>
      </c>
      <c r="K161" s="19"/>
      <c r="L161" s="50">
        <f t="shared" ref="L161" si="43">SUM(L150:L160)</f>
        <v>82.26</v>
      </c>
    </row>
    <row r="162" spans="1:12" ht="15.75" thickBot="1" x14ac:dyDescent="0.25">
      <c r="A162" s="23">
        <f>A141</f>
        <v>2</v>
      </c>
      <c r="B162" s="24">
        <f>B141</f>
        <v>2</v>
      </c>
      <c r="C162" s="91" t="s">
        <v>4</v>
      </c>
      <c r="D162" s="92"/>
      <c r="E162" s="70"/>
      <c r="F162" s="25">
        <f>F149+F161</f>
        <v>1310</v>
      </c>
      <c r="G162" s="84">
        <f t="shared" ref="G162" si="44">G149+G161</f>
        <v>40.21</v>
      </c>
      <c r="H162" s="84">
        <f t="shared" ref="H162" si="45">H149+H161</f>
        <v>43.54</v>
      </c>
      <c r="I162" s="84">
        <f t="shared" ref="I162" si="46">I149+I161</f>
        <v>194.03</v>
      </c>
      <c r="J162" s="84">
        <f t="shared" ref="J162:L162" si="47">J149+J161</f>
        <v>1322.8700000000001</v>
      </c>
      <c r="K162" s="52"/>
      <c r="L162" s="51">
        <f t="shared" si="47"/>
        <v>164.52</v>
      </c>
    </row>
    <row r="163" spans="1:12" ht="15" x14ac:dyDescent="0.25">
      <c r="A163" s="14">
        <v>2</v>
      </c>
      <c r="B163" s="15">
        <v>3</v>
      </c>
      <c r="C163" s="16" t="s">
        <v>20</v>
      </c>
      <c r="D163" s="60" t="s">
        <v>21</v>
      </c>
      <c r="E163" s="62" t="s">
        <v>112</v>
      </c>
      <c r="F163" s="56">
        <v>250</v>
      </c>
      <c r="G163" s="79">
        <v>22.28</v>
      </c>
      <c r="H163" s="79">
        <v>26.33</v>
      </c>
      <c r="I163" s="79">
        <v>56.04</v>
      </c>
      <c r="J163" s="79">
        <v>550.22</v>
      </c>
      <c r="K163" s="57" t="s">
        <v>65</v>
      </c>
      <c r="L163" s="58">
        <v>82.26</v>
      </c>
    </row>
    <row r="164" spans="1:12" ht="15" x14ac:dyDescent="0.25">
      <c r="A164" s="17"/>
      <c r="B164" s="11"/>
      <c r="C164" s="8"/>
      <c r="D164" s="64"/>
      <c r="E164" s="68"/>
      <c r="F164" s="31"/>
      <c r="G164" s="80"/>
      <c r="H164" s="80"/>
      <c r="I164" s="80"/>
      <c r="J164" s="80"/>
      <c r="K164" s="32"/>
      <c r="L164" s="48"/>
    </row>
    <row r="165" spans="1:12" ht="15" x14ac:dyDescent="0.25">
      <c r="A165" s="17"/>
      <c r="B165" s="11"/>
      <c r="C165" s="8"/>
      <c r="D165" s="59" t="s">
        <v>22</v>
      </c>
      <c r="E165" s="41" t="s">
        <v>48</v>
      </c>
      <c r="F165" s="42">
        <v>215</v>
      </c>
      <c r="G165" s="81">
        <v>0.21</v>
      </c>
      <c r="H165" s="81">
        <v>0.05</v>
      </c>
      <c r="I165" s="81">
        <v>10.16</v>
      </c>
      <c r="J165" s="81">
        <v>41.88</v>
      </c>
      <c r="K165" s="43" t="s">
        <v>49</v>
      </c>
      <c r="L165" s="49">
        <v>0</v>
      </c>
    </row>
    <row r="166" spans="1:12" ht="15.75" customHeight="1" x14ac:dyDescent="0.25">
      <c r="A166" s="17"/>
      <c r="B166" s="11"/>
      <c r="C166" s="8"/>
      <c r="D166" s="59" t="s">
        <v>23</v>
      </c>
      <c r="E166" s="41" t="s">
        <v>41</v>
      </c>
      <c r="F166" s="42">
        <v>30</v>
      </c>
      <c r="G166" s="81">
        <v>2.2799999999999998</v>
      </c>
      <c r="H166" s="81">
        <v>0.27</v>
      </c>
      <c r="I166" s="81">
        <v>14.01</v>
      </c>
      <c r="J166" s="81">
        <v>67.59</v>
      </c>
      <c r="K166" s="43" t="s">
        <v>42</v>
      </c>
      <c r="L166" s="49">
        <v>0</v>
      </c>
    </row>
    <row r="167" spans="1:12" ht="15" x14ac:dyDescent="0.25">
      <c r="A167" s="17"/>
      <c r="B167" s="11"/>
      <c r="C167" s="8"/>
      <c r="D167" s="59" t="s">
        <v>24</v>
      </c>
      <c r="E167" s="68"/>
      <c r="F167" s="31"/>
      <c r="G167" s="80"/>
      <c r="H167" s="80"/>
      <c r="I167" s="80"/>
      <c r="J167" s="80"/>
      <c r="K167" s="32"/>
      <c r="L167" s="48"/>
    </row>
    <row r="168" spans="1:12" ht="15" x14ac:dyDescent="0.25">
      <c r="A168" s="17"/>
      <c r="B168" s="11"/>
      <c r="C168" s="8"/>
      <c r="D168" s="59" t="s">
        <v>32</v>
      </c>
      <c r="E168" s="41" t="s">
        <v>43</v>
      </c>
      <c r="F168" s="42">
        <v>20</v>
      </c>
      <c r="G168" s="81">
        <v>1.36</v>
      </c>
      <c r="H168" s="81">
        <v>0.26</v>
      </c>
      <c r="I168" s="81">
        <v>8.14</v>
      </c>
      <c r="J168" s="81">
        <v>40.340000000000003</v>
      </c>
      <c r="K168" s="43" t="s">
        <v>44</v>
      </c>
      <c r="L168" s="49">
        <v>0</v>
      </c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7"/>
      <c r="B170" s="11"/>
      <c r="C170" s="8"/>
      <c r="D170" s="64"/>
      <c r="E170" s="68"/>
      <c r="F170" s="31"/>
      <c r="G170" s="80"/>
      <c r="H170" s="80"/>
      <c r="I170" s="80"/>
      <c r="J170" s="80"/>
      <c r="K170" s="32"/>
      <c r="L170" s="48"/>
    </row>
    <row r="171" spans="1:12" ht="15" x14ac:dyDescent="0.25">
      <c r="A171" s="18"/>
      <c r="B171" s="12"/>
      <c r="C171" s="6"/>
      <c r="D171" s="65" t="s">
        <v>33</v>
      </c>
      <c r="E171" s="69"/>
      <c r="F171" s="13">
        <f>SUM(F163:F170)</f>
        <v>515</v>
      </c>
      <c r="G171" s="82">
        <f>SUM(G163:G170)</f>
        <v>26.130000000000003</v>
      </c>
      <c r="H171" s="82">
        <f>SUM(H163:H170)</f>
        <v>26.91</v>
      </c>
      <c r="I171" s="82">
        <f>SUM(I163:I170)</f>
        <v>88.350000000000009</v>
      </c>
      <c r="J171" s="82">
        <f>SUM(J163:J170)</f>
        <v>700.03000000000009</v>
      </c>
      <c r="K171" s="19"/>
      <c r="L171" s="50">
        <f>SUM(L163:L170)</f>
        <v>82.26</v>
      </c>
    </row>
    <row r="172" spans="1:12" ht="15" x14ac:dyDescent="0.25">
      <c r="A172" s="20">
        <f>A163</f>
        <v>2</v>
      </c>
      <c r="B172" s="10">
        <f>B163</f>
        <v>3</v>
      </c>
      <c r="C172" s="7" t="s">
        <v>25</v>
      </c>
      <c r="D172" s="59" t="s">
        <v>26</v>
      </c>
      <c r="E172" s="68"/>
      <c r="F172" s="31"/>
      <c r="G172" s="80"/>
      <c r="H172" s="80"/>
      <c r="I172" s="80"/>
      <c r="J172" s="80"/>
      <c r="K172" s="32"/>
      <c r="L172" s="48"/>
    </row>
    <row r="173" spans="1:12" ht="15" x14ac:dyDescent="0.25">
      <c r="A173" s="17"/>
      <c r="B173" s="11"/>
      <c r="C173" s="8"/>
      <c r="D173" s="59" t="s">
        <v>27</v>
      </c>
      <c r="E173" s="41" t="s">
        <v>74</v>
      </c>
      <c r="F173" s="42">
        <v>210</v>
      </c>
      <c r="G173" s="81">
        <v>3.27</v>
      </c>
      <c r="H173" s="81">
        <v>4.95</v>
      </c>
      <c r="I173" s="81">
        <v>13.26</v>
      </c>
      <c r="J173" s="81">
        <v>110.68</v>
      </c>
      <c r="K173" s="43" t="s">
        <v>75</v>
      </c>
      <c r="L173" s="49">
        <v>82.26</v>
      </c>
    </row>
    <row r="174" spans="1:12" ht="15" x14ac:dyDescent="0.25">
      <c r="A174" s="17"/>
      <c r="B174" s="11"/>
      <c r="C174" s="8"/>
      <c r="D174" s="59" t="s">
        <v>28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29</v>
      </c>
      <c r="E175" s="68"/>
      <c r="F175" s="31"/>
      <c r="G175" s="80"/>
      <c r="H175" s="80"/>
      <c r="I175" s="80"/>
      <c r="J175" s="80"/>
      <c r="K175" s="32"/>
      <c r="L175" s="48"/>
    </row>
    <row r="176" spans="1:12" ht="15" x14ac:dyDescent="0.25">
      <c r="A176" s="17"/>
      <c r="B176" s="11"/>
      <c r="C176" s="8"/>
      <c r="D176" s="59" t="s">
        <v>30</v>
      </c>
      <c r="E176" s="41" t="s">
        <v>76</v>
      </c>
      <c r="F176" s="42">
        <v>200</v>
      </c>
      <c r="G176" s="81">
        <v>0.68</v>
      </c>
      <c r="H176" s="81">
        <v>0</v>
      </c>
      <c r="I176" s="81">
        <v>19.27</v>
      </c>
      <c r="J176" s="81">
        <v>79.8</v>
      </c>
      <c r="K176" s="43" t="s">
        <v>77</v>
      </c>
      <c r="L176" s="49">
        <v>0</v>
      </c>
    </row>
    <row r="177" spans="1:12" ht="15" x14ac:dyDescent="0.25">
      <c r="A177" s="17"/>
      <c r="B177" s="11"/>
      <c r="C177" s="8"/>
      <c r="D177" s="59" t="s">
        <v>31</v>
      </c>
      <c r="E177" s="41" t="s">
        <v>41</v>
      </c>
      <c r="F177" s="42">
        <v>40</v>
      </c>
      <c r="G177" s="81">
        <v>3.04</v>
      </c>
      <c r="H177" s="81">
        <v>0.36</v>
      </c>
      <c r="I177" s="81">
        <v>18.68</v>
      </c>
      <c r="J177" s="81">
        <v>90.12</v>
      </c>
      <c r="K177" s="43" t="s">
        <v>42</v>
      </c>
      <c r="L177" s="49">
        <v>0</v>
      </c>
    </row>
    <row r="178" spans="1:12" ht="15" x14ac:dyDescent="0.25">
      <c r="A178" s="17"/>
      <c r="B178" s="11"/>
      <c r="C178" s="8"/>
      <c r="D178" s="59" t="s">
        <v>32</v>
      </c>
      <c r="E178" s="41" t="s">
        <v>43</v>
      </c>
      <c r="F178" s="42">
        <v>30</v>
      </c>
      <c r="G178" s="81">
        <v>2.04</v>
      </c>
      <c r="H178" s="81">
        <v>0.39</v>
      </c>
      <c r="I178" s="81">
        <v>12.21</v>
      </c>
      <c r="J178" s="81">
        <v>60.51</v>
      </c>
      <c r="K178" s="43" t="s">
        <v>44</v>
      </c>
      <c r="L178" s="49">
        <v>0</v>
      </c>
    </row>
    <row r="179" spans="1:12" ht="38.25" x14ac:dyDescent="0.25">
      <c r="A179" s="17"/>
      <c r="B179" s="11"/>
      <c r="C179" s="8"/>
      <c r="D179" s="59" t="s">
        <v>21</v>
      </c>
      <c r="E179" s="61" t="s">
        <v>115</v>
      </c>
      <c r="F179" s="53">
        <v>250</v>
      </c>
      <c r="G179" s="83">
        <v>13.63</v>
      </c>
      <c r="H179" s="83">
        <v>17.63</v>
      </c>
      <c r="I179" s="83">
        <v>39.44</v>
      </c>
      <c r="J179" s="83">
        <v>370.95</v>
      </c>
      <c r="K179" s="54" t="s">
        <v>82</v>
      </c>
      <c r="L179" s="55">
        <v>0</v>
      </c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7"/>
      <c r="B181" s="11"/>
      <c r="C181" s="8"/>
      <c r="D181" s="64"/>
      <c r="E181" s="68"/>
      <c r="F181" s="31"/>
      <c r="G181" s="80"/>
      <c r="H181" s="80"/>
      <c r="I181" s="80"/>
      <c r="J181" s="80"/>
      <c r="K181" s="32"/>
      <c r="L181" s="48"/>
    </row>
    <row r="182" spans="1:12" ht="15" x14ac:dyDescent="0.25">
      <c r="A182" s="18"/>
      <c r="B182" s="12"/>
      <c r="C182" s="6"/>
      <c r="D182" s="65" t="s">
        <v>33</v>
      </c>
      <c r="E182" s="69"/>
      <c r="F182" s="13">
        <f>SUM(F172:F181)</f>
        <v>730</v>
      </c>
      <c r="G182" s="82">
        <f>SUM(G172:G181)</f>
        <v>22.660000000000004</v>
      </c>
      <c r="H182" s="82">
        <f>SUM(H172:H181)</f>
        <v>23.33</v>
      </c>
      <c r="I182" s="82">
        <f>SUM(I172:I181)</f>
        <v>102.86</v>
      </c>
      <c r="J182" s="82">
        <f>SUM(J172:J181)</f>
        <v>712.06</v>
      </c>
      <c r="K182" s="19"/>
      <c r="L182" s="50">
        <f>SUM(L172:L181)</f>
        <v>82.26</v>
      </c>
    </row>
    <row r="183" spans="1:12" ht="15.75" thickBot="1" x14ac:dyDescent="0.25">
      <c r="A183" s="23">
        <f>A163</f>
        <v>2</v>
      </c>
      <c r="B183" s="24">
        <f>B163</f>
        <v>3</v>
      </c>
      <c r="C183" s="91" t="s">
        <v>4</v>
      </c>
      <c r="D183" s="92"/>
      <c r="E183" s="70"/>
      <c r="F183" s="25">
        <f>F171+F182</f>
        <v>1245</v>
      </c>
      <c r="G183" s="84">
        <f>G171+G182</f>
        <v>48.790000000000006</v>
      </c>
      <c r="H183" s="84">
        <f>H171+H182</f>
        <v>50.239999999999995</v>
      </c>
      <c r="I183" s="84">
        <f>I171+I182</f>
        <v>191.21</v>
      </c>
      <c r="J183" s="84">
        <f>J171+J182</f>
        <v>1412.0900000000001</v>
      </c>
      <c r="K183" s="52"/>
      <c r="L183" s="51">
        <f>L171+L182</f>
        <v>164.52</v>
      </c>
    </row>
    <row r="184" spans="1:12" ht="15" x14ac:dyDescent="0.25">
      <c r="A184" s="14">
        <v>2</v>
      </c>
      <c r="B184" s="15">
        <v>4</v>
      </c>
      <c r="C184" s="16" t="s">
        <v>20</v>
      </c>
      <c r="D184" s="60" t="s">
        <v>21</v>
      </c>
      <c r="E184" s="41" t="s">
        <v>63</v>
      </c>
      <c r="F184" s="42">
        <v>210</v>
      </c>
      <c r="G184" s="81">
        <v>1.78</v>
      </c>
      <c r="H184" s="81">
        <v>5.76</v>
      </c>
      <c r="I184" s="81">
        <v>11.28</v>
      </c>
      <c r="J184" s="81">
        <v>104.1</v>
      </c>
      <c r="K184" s="43" t="s">
        <v>64</v>
      </c>
      <c r="L184" s="49">
        <v>82.26</v>
      </c>
    </row>
    <row r="185" spans="1:12" ht="15" x14ac:dyDescent="0.25">
      <c r="A185" s="17"/>
      <c r="B185" s="11"/>
      <c r="C185" s="8"/>
      <c r="D185" s="64"/>
      <c r="E185" s="68"/>
      <c r="F185" s="31"/>
      <c r="G185" s="80"/>
      <c r="H185" s="80"/>
      <c r="I185" s="80"/>
      <c r="J185" s="80"/>
      <c r="K185" s="32"/>
      <c r="L185" s="48"/>
    </row>
    <row r="186" spans="1:12" ht="15" x14ac:dyDescent="0.25">
      <c r="A186" s="17"/>
      <c r="B186" s="11"/>
      <c r="C186" s="8"/>
      <c r="D186" s="59" t="s">
        <v>22</v>
      </c>
      <c r="E186" s="41" t="s">
        <v>59</v>
      </c>
      <c r="F186" s="42">
        <v>210</v>
      </c>
      <c r="G186" s="81">
        <v>0.12</v>
      </c>
      <c r="H186" s="81">
        <v>0.03</v>
      </c>
      <c r="I186" s="81">
        <v>10</v>
      </c>
      <c r="J186" s="81">
        <v>40.770000000000003</v>
      </c>
      <c r="K186" s="43" t="s">
        <v>60</v>
      </c>
      <c r="L186" s="49">
        <v>0</v>
      </c>
    </row>
    <row r="187" spans="1:12" ht="15" x14ac:dyDescent="0.25">
      <c r="A187" s="17"/>
      <c r="B187" s="11"/>
      <c r="C187" s="8"/>
      <c r="D187" s="59" t="s">
        <v>23</v>
      </c>
      <c r="E187" s="41" t="s">
        <v>41</v>
      </c>
      <c r="F187" s="42">
        <v>30</v>
      </c>
      <c r="G187" s="81">
        <v>2.2799999999999998</v>
      </c>
      <c r="H187" s="81">
        <v>0.27</v>
      </c>
      <c r="I187" s="81">
        <v>14.01</v>
      </c>
      <c r="J187" s="81">
        <v>67.59</v>
      </c>
      <c r="K187" s="43" t="s">
        <v>42</v>
      </c>
      <c r="L187" s="49">
        <v>0</v>
      </c>
    </row>
    <row r="188" spans="1:12" ht="15" x14ac:dyDescent="0.25">
      <c r="A188" s="17"/>
      <c r="B188" s="11"/>
      <c r="C188" s="8"/>
      <c r="D188" s="59" t="s">
        <v>24</v>
      </c>
      <c r="E188" s="68"/>
      <c r="F188" s="31"/>
      <c r="G188" s="80"/>
      <c r="H188" s="80"/>
      <c r="I188" s="80"/>
      <c r="J188" s="80"/>
      <c r="K188" s="32"/>
      <c r="L188" s="48"/>
    </row>
    <row r="189" spans="1:12" ht="15" x14ac:dyDescent="0.25">
      <c r="A189" s="17"/>
      <c r="B189" s="11"/>
      <c r="C189" s="8"/>
      <c r="D189" s="59" t="s">
        <v>32</v>
      </c>
      <c r="E189" s="41" t="s">
        <v>43</v>
      </c>
      <c r="F189" s="42">
        <v>20</v>
      </c>
      <c r="G189" s="81">
        <v>1.36</v>
      </c>
      <c r="H189" s="81">
        <v>0.26</v>
      </c>
      <c r="I189" s="81">
        <v>8.14</v>
      </c>
      <c r="J189" s="81">
        <v>40.340000000000003</v>
      </c>
      <c r="K189" s="43" t="s">
        <v>44</v>
      </c>
      <c r="L189" s="49">
        <v>0</v>
      </c>
    </row>
    <row r="190" spans="1:12" ht="15" x14ac:dyDescent="0.25">
      <c r="A190" s="17"/>
      <c r="B190" s="11"/>
      <c r="C190" s="8"/>
      <c r="D190" s="59" t="s">
        <v>128</v>
      </c>
      <c r="E190" s="61" t="s">
        <v>133</v>
      </c>
      <c r="F190" s="42">
        <v>75</v>
      </c>
      <c r="G190" s="81">
        <v>7</v>
      </c>
      <c r="H190" s="81">
        <v>7</v>
      </c>
      <c r="I190" s="81">
        <v>44</v>
      </c>
      <c r="J190" s="81">
        <v>268</v>
      </c>
      <c r="K190" s="43" t="s">
        <v>134</v>
      </c>
      <c r="L190" s="49">
        <v>0</v>
      </c>
    </row>
    <row r="191" spans="1:12" ht="15" x14ac:dyDescent="0.2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5" x14ac:dyDescent="0.25">
      <c r="A192" s="17"/>
      <c r="B192" s="11"/>
      <c r="C192" s="8"/>
      <c r="D192" s="64"/>
      <c r="E192" s="68"/>
      <c r="F192" s="31"/>
      <c r="G192" s="80"/>
      <c r="H192" s="80"/>
      <c r="I192" s="80"/>
      <c r="J192" s="80"/>
      <c r="K192" s="32"/>
      <c r="L192" s="48"/>
    </row>
    <row r="193" spans="1:12" ht="15" x14ac:dyDescent="0.25">
      <c r="A193" s="18"/>
      <c r="B193" s="12"/>
      <c r="C193" s="6"/>
      <c r="D193" s="65" t="s">
        <v>33</v>
      </c>
      <c r="E193" s="69"/>
      <c r="F193" s="13">
        <f>SUM(F184:F192)</f>
        <v>545</v>
      </c>
      <c r="G193" s="82">
        <f t="shared" ref="G193:J193" si="48">SUM(G184:G192)</f>
        <v>12.54</v>
      </c>
      <c r="H193" s="82">
        <f t="shared" si="48"/>
        <v>13.32</v>
      </c>
      <c r="I193" s="82">
        <f t="shared" si="48"/>
        <v>87.43</v>
      </c>
      <c r="J193" s="82">
        <f t="shared" si="48"/>
        <v>520.79999999999995</v>
      </c>
      <c r="K193" s="19"/>
      <c r="L193" s="50">
        <f t="shared" ref="L193" si="49">SUM(L184:L192)</f>
        <v>82.26</v>
      </c>
    </row>
    <row r="194" spans="1:12" ht="15" x14ac:dyDescent="0.25">
      <c r="A194" s="20">
        <f>A184</f>
        <v>2</v>
      </c>
      <c r="B194" s="10">
        <f>B184</f>
        <v>4</v>
      </c>
      <c r="C194" s="7" t="s">
        <v>25</v>
      </c>
      <c r="D194" s="59" t="s">
        <v>26</v>
      </c>
      <c r="E194" s="68"/>
      <c r="F194" s="31"/>
      <c r="G194" s="80"/>
      <c r="H194" s="80"/>
      <c r="I194" s="80"/>
      <c r="J194" s="80"/>
      <c r="K194" s="32"/>
      <c r="L194" s="48"/>
    </row>
    <row r="195" spans="1:12" ht="15" x14ac:dyDescent="0.25">
      <c r="A195" s="17"/>
      <c r="B195" s="11"/>
      <c r="C195" s="8"/>
      <c r="D195" s="59" t="s">
        <v>27</v>
      </c>
      <c r="E195" s="41" t="s">
        <v>63</v>
      </c>
      <c r="F195" s="42">
        <v>210</v>
      </c>
      <c r="G195" s="81">
        <v>1.78</v>
      </c>
      <c r="H195" s="81">
        <v>5.76</v>
      </c>
      <c r="I195" s="81">
        <v>11.28</v>
      </c>
      <c r="J195" s="81">
        <v>104.1</v>
      </c>
      <c r="K195" s="43" t="s">
        <v>64</v>
      </c>
      <c r="L195" s="49">
        <v>82.26</v>
      </c>
    </row>
    <row r="196" spans="1:12" ht="15" x14ac:dyDescent="0.25">
      <c r="A196" s="17"/>
      <c r="B196" s="11"/>
      <c r="C196" s="8"/>
      <c r="D196" s="59" t="s">
        <v>28</v>
      </c>
      <c r="E196" s="68"/>
      <c r="F196" s="31"/>
      <c r="G196" s="80"/>
      <c r="H196" s="80"/>
      <c r="I196" s="80"/>
      <c r="J196" s="80"/>
      <c r="K196" s="32"/>
      <c r="L196" s="48"/>
    </row>
    <row r="197" spans="1:12" ht="15" x14ac:dyDescent="0.25">
      <c r="A197" s="17"/>
      <c r="B197" s="11"/>
      <c r="C197" s="8"/>
      <c r="D197" s="59" t="s">
        <v>29</v>
      </c>
      <c r="E197" s="68"/>
      <c r="F197" s="31"/>
      <c r="G197" s="80"/>
      <c r="H197" s="80"/>
      <c r="I197" s="80"/>
      <c r="J197" s="80"/>
      <c r="K197" s="32"/>
      <c r="L197" s="48"/>
    </row>
    <row r="198" spans="1:12" ht="15" x14ac:dyDescent="0.25">
      <c r="A198" s="17"/>
      <c r="B198" s="11"/>
      <c r="C198" s="8"/>
      <c r="D198" s="59" t="s">
        <v>30</v>
      </c>
      <c r="E198" s="71"/>
      <c r="F198" s="72"/>
      <c r="G198" s="86"/>
      <c r="H198" s="86"/>
      <c r="I198" s="86"/>
      <c r="J198" s="86"/>
      <c r="K198" s="73"/>
      <c r="L198" s="74"/>
    </row>
    <row r="199" spans="1:12" ht="15" x14ac:dyDescent="0.25">
      <c r="A199" s="17"/>
      <c r="B199" s="11"/>
      <c r="C199" s="8"/>
      <c r="D199" s="59" t="s">
        <v>31</v>
      </c>
      <c r="E199" s="41" t="s">
        <v>41</v>
      </c>
      <c r="F199" s="42">
        <v>40</v>
      </c>
      <c r="G199" s="81">
        <v>3.04</v>
      </c>
      <c r="H199" s="81">
        <v>0.36</v>
      </c>
      <c r="I199" s="81">
        <v>18.68</v>
      </c>
      <c r="J199" s="81">
        <v>90.12</v>
      </c>
      <c r="K199" s="43" t="s">
        <v>42</v>
      </c>
      <c r="L199" s="49">
        <v>0</v>
      </c>
    </row>
    <row r="200" spans="1:12" ht="15" x14ac:dyDescent="0.25">
      <c r="A200" s="17"/>
      <c r="B200" s="11"/>
      <c r="C200" s="8"/>
      <c r="D200" s="59" t="s">
        <v>32</v>
      </c>
      <c r="E200" s="41" t="s">
        <v>43</v>
      </c>
      <c r="F200" s="42">
        <v>30</v>
      </c>
      <c r="G200" s="81">
        <v>2.04</v>
      </c>
      <c r="H200" s="81">
        <v>0.39</v>
      </c>
      <c r="I200" s="81">
        <v>12.21</v>
      </c>
      <c r="J200" s="81">
        <v>60.51</v>
      </c>
      <c r="K200" s="43" t="s">
        <v>44</v>
      </c>
      <c r="L200" s="49">
        <v>0</v>
      </c>
    </row>
    <row r="201" spans="1:12" ht="25.5" x14ac:dyDescent="0.25">
      <c r="A201" s="17"/>
      <c r="B201" s="11"/>
      <c r="C201" s="8"/>
      <c r="D201" s="59" t="s">
        <v>21</v>
      </c>
      <c r="E201" s="61" t="s">
        <v>116</v>
      </c>
      <c r="F201" s="53">
        <v>230</v>
      </c>
      <c r="G201" s="83">
        <v>10.5</v>
      </c>
      <c r="H201" s="83">
        <v>24.21</v>
      </c>
      <c r="I201" s="83">
        <v>31.55</v>
      </c>
      <c r="J201" s="83">
        <v>386.09</v>
      </c>
      <c r="K201" s="54" t="s">
        <v>117</v>
      </c>
      <c r="L201" s="55">
        <v>0</v>
      </c>
    </row>
    <row r="202" spans="1:12" ht="15" x14ac:dyDescent="0.25">
      <c r="A202" s="17"/>
      <c r="B202" s="11"/>
      <c r="C202" s="8"/>
      <c r="D202" s="75" t="s">
        <v>50</v>
      </c>
      <c r="E202" s="61" t="s">
        <v>107</v>
      </c>
      <c r="F202" s="42">
        <v>200</v>
      </c>
      <c r="G202" s="81">
        <v>0.11500000000000002</v>
      </c>
      <c r="H202" s="81">
        <v>7.8000000000000014E-2</v>
      </c>
      <c r="I202" s="81">
        <v>16.914000000000001</v>
      </c>
      <c r="J202" s="81">
        <v>68.819999999999993</v>
      </c>
      <c r="K202" s="43" t="s">
        <v>106</v>
      </c>
      <c r="L202" s="49">
        <v>0</v>
      </c>
    </row>
    <row r="203" spans="1:12" ht="15" x14ac:dyDescent="0.25">
      <c r="A203" s="17"/>
      <c r="B203" s="11"/>
      <c r="C203" s="8"/>
      <c r="D203" s="64"/>
      <c r="E203" s="71"/>
      <c r="F203" s="72"/>
      <c r="G203" s="86"/>
      <c r="H203" s="86"/>
      <c r="I203" s="86"/>
      <c r="J203" s="86"/>
      <c r="K203" s="73"/>
      <c r="L203" s="74"/>
    </row>
    <row r="204" spans="1:12" ht="15" x14ac:dyDescent="0.25">
      <c r="A204" s="17"/>
      <c r="B204" s="11"/>
      <c r="C204" s="8"/>
      <c r="D204" s="64"/>
      <c r="E204" s="68"/>
      <c r="F204" s="31"/>
      <c r="G204" s="80"/>
      <c r="H204" s="80"/>
      <c r="I204" s="80"/>
      <c r="J204" s="80"/>
      <c r="K204" s="32"/>
      <c r="L204" s="48"/>
    </row>
    <row r="205" spans="1:12" ht="15" x14ac:dyDescent="0.25">
      <c r="A205" s="18"/>
      <c r="B205" s="12"/>
      <c r="C205" s="6"/>
      <c r="D205" s="65" t="s">
        <v>33</v>
      </c>
      <c r="E205" s="69"/>
      <c r="F205" s="13">
        <f>SUM(F194:F204)</f>
        <v>710</v>
      </c>
      <c r="G205" s="82">
        <f t="shared" ref="G205:J205" si="50">SUM(G194:G204)</f>
        <v>17.474999999999998</v>
      </c>
      <c r="H205" s="82">
        <f t="shared" si="50"/>
        <v>30.797999999999998</v>
      </c>
      <c r="I205" s="82">
        <f t="shared" si="50"/>
        <v>90.634</v>
      </c>
      <c r="J205" s="82">
        <f t="shared" si="50"/>
        <v>709.63999999999987</v>
      </c>
      <c r="K205" s="19"/>
      <c r="L205" s="50">
        <f t="shared" ref="L205" si="51">SUM(L194:L204)</f>
        <v>82.26</v>
      </c>
    </row>
    <row r="206" spans="1:12" ht="15" x14ac:dyDescent="0.2">
      <c r="A206" s="23">
        <f>A184</f>
        <v>2</v>
      </c>
      <c r="B206" s="24">
        <f>B184</f>
        <v>4</v>
      </c>
      <c r="C206" s="91" t="s">
        <v>4</v>
      </c>
      <c r="D206" s="92"/>
      <c r="E206" s="70"/>
      <c r="F206" s="25">
        <f>F193+F205</f>
        <v>1255</v>
      </c>
      <c r="G206" s="84">
        <f t="shared" ref="G206" si="52">G193+G205</f>
        <v>30.014999999999997</v>
      </c>
      <c r="H206" s="84">
        <f t="shared" ref="H206" si="53">H193+H205</f>
        <v>44.117999999999995</v>
      </c>
      <c r="I206" s="84">
        <f t="shared" ref="I206" si="54">I193+I205</f>
        <v>178.06400000000002</v>
      </c>
      <c r="J206" s="84">
        <f t="shared" ref="J206:L206" si="55">J193+J205</f>
        <v>1230.4399999999998</v>
      </c>
      <c r="K206" s="52"/>
      <c r="L206" s="51">
        <f t="shared" si="55"/>
        <v>164.52</v>
      </c>
    </row>
    <row r="207" spans="1:12" ht="25.5" x14ac:dyDescent="0.25">
      <c r="A207" s="14">
        <v>2</v>
      </c>
      <c r="B207" s="15">
        <v>5</v>
      </c>
      <c r="C207" s="16" t="s">
        <v>20</v>
      </c>
      <c r="D207" s="60" t="s">
        <v>21</v>
      </c>
      <c r="E207" s="62" t="s">
        <v>93</v>
      </c>
      <c r="F207" s="56">
        <v>250</v>
      </c>
      <c r="G207" s="79">
        <v>22.59</v>
      </c>
      <c r="H207" s="79">
        <v>8.69</v>
      </c>
      <c r="I207" s="79">
        <v>38.15</v>
      </c>
      <c r="J207" s="79">
        <v>321.17</v>
      </c>
      <c r="K207" s="57" t="s">
        <v>94</v>
      </c>
      <c r="L207" s="58">
        <v>82.26</v>
      </c>
    </row>
    <row r="208" spans="1:12" ht="15" x14ac:dyDescent="0.25">
      <c r="A208" s="17"/>
      <c r="B208" s="11"/>
      <c r="C208" s="8"/>
      <c r="D208" s="64"/>
      <c r="E208" s="30"/>
      <c r="F208" s="31"/>
      <c r="G208" s="80"/>
      <c r="H208" s="80"/>
      <c r="I208" s="80"/>
      <c r="J208" s="80"/>
      <c r="K208" s="32"/>
      <c r="L208" s="48"/>
    </row>
    <row r="209" spans="1:12" ht="15" x14ac:dyDescent="0.25">
      <c r="A209" s="17"/>
      <c r="B209" s="11"/>
      <c r="C209" s="8"/>
      <c r="D209" s="59" t="s">
        <v>22</v>
      </c>
      <c r="E209" s="41" t="s">
        <v>66</v>
      </c>
      <c r="F209" s="42">
        <v>200</v>
      </c>
      <c r="G209" s="81">
        <v>2.29</v>
      </c>
      <c r="H209" s="81">
        <v>1.25</v>
      </c>
      <c r="I209" s="81">
        <v>15.78</v>
      </c>
      <c r="J209" s="81">
        <v>83.53</v>
      </c>
      <c r="K209" s="43" t="s">
        <v>67</v>
      </c>
      <c r="L209" s="49">
        <v>0</v>
      </c>
    </row>
    <row r="210" spans="1:12" ht="15" x14ac:dyDescent="0.25">
      <c r="A210" s="17"/>
      <c r="B210" s="11"/>
      <c r="C210" s="8"/>
      <c r="D210" s="59" t="s">
        <v>23</v>
      </c>
      <c r="E210" s="41" t="s">
        <v>41</v>
      </c>
      <c r="F210" s="42">
        <v>30</v>
      </c>
      <c r="G210" s="81">
        <v>2.2799999999999998</v>
      </c>
      <c r="H210" s="81">
        <v>0.27</v>
      </c>
      <c r="I210" s="81">
        <v>14.01</v>
      </c>
      <c r="J210" s="81">
        <v>67.59</v>
      </c>
      <c r="K210" s="43" t="s">
        <v>42</v>
      </c>
      <c r="L210" s="49">
        <v>0</v>
      </c>
    </row>
    <row r="211" spans="1:12" ht="15" x14ac:dyDescent="0.25">
      <c r="A211" s="17"/>
      <c r="B211" s="11"/>
      <c r="C211" s="8"/>
      <c r="D211" s="59" t="s">
        <v>24</v>
      </c>
      <c r="E211" s="30"/>
      <c r="F211" s="31"/>
      <c r="G211" s="80"/>
      <c r="H211" s="80"/>
      <c r="I211" s="80"/>
      <c r="J211" s="80"/>
      <c r="K211" s="32"/>
      <c r="L211" s="48"/>
    </row>
    <row r="212" spans="1:12" ht="15" x14ac:dyDescent="0.25">
      <c r="A212" s="17"/>
      <c r="B212" s="11"/>
      <c r="C212" s="8"/>
      <c r="D212" s="59" t="s">
        <v>32</v>
      </c>
      <c r="E212" s="41" t="s">
        <v>43</v>
      </c>
      <c r="F212" s="42">
        <v>20</v>
      </c>
      <c r="G212" s="81">
        <v>1.36</v>
      </c>
      <c r="H212" s="81">
        <v>0.26</v>
      </c>
      <c r="I212" s="81">
        <v>8.14</v>
      </c>
      <c r="J212" s="81">
        <v>40.340000000000003</v>
      </c>
      <c r="K212" s="43" t="s">
        <v>44</v>
      </c>
      <c r="L212" s="49">
        <v>0</v>
      </c>
    </row>
    <row r="213" spans="1:12" ht="15" x14ac:dyDescent="0.2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" x14ac:dyDescent="0.25">
      <c r="A214" s="17"/>
      <c r="B214" s="11"/>
      <c r="C214" s="8"/>
      <c r="D214" s="64"/>
      <c r="E214" s="68"/>
      <c r="F214" s="31"/>
      <c r="G214" s="80"/>
      <c r="H214" s="80"/>
      <c r="I214" s="80"/>
      <c r="J214" s="80"/>
      <c r="K214" s="32"/>
      <c r="L214" s="48"/>
    </row>
    <row r="215" spans="1:12" ht="15.75" customHeight="1" x14ac:dyDescent="0.25">
      <c r="A215" s="18"/>
      <c r="B215" s="12"/>
      <c r="C215" s="6"/>
      <c r="D215" s="65" t="s">
        <v>33</v>
      </c>
      <c r="E215" s="69"/>
      <c r="F215" s="13">
        <f>SUM(F207:F214)</f>
        <v>500</v>
      </c>
      <c r="G215" s="82">
        <f t="shared" ref="G215:J215" si="56">SUM(G207:G214)</f>
        <v>28.52</v>
      </c>
      <c r="H215" s="82">
        <f t="shared" si="56"/>
        <v>10.469999999999999</v>
      </c>
      <c r="I215" s="82">
        <f t="shared" si="56"/>
        <v>76.08</v>
      </c>
      <c r="J215" s="82">
        <f t="shared" si="56"/>
        <v>512.63000000000011</v>
      </c>
      <c r="K215" s="19"/>
      <c r="L215" s="50">
        <f t="shared" ref="L215" si="57">SUM(L207:L214)</f>
        <v>82.26</v>
      </c>
    </row>
    <row r="216" spans="1:12" ht="15" x14ac:dyDescent="0.25">
      <c r="A216" s="20">
        <f>A207</f>
        <v>2</v>
      </c>
      <c r="B216" s="10">
        <f>B207</f>
        <v>5</v>
      </c>
      <c r="C216" s="7" t="s">
        <v>25</v>
      </c>
      <c r="D216" s="59" t="s">
        <v>26</v>
      </c>
      <c r="E216" s="68"/>
      <c r="F216" s="31"/>
      <c r="G216" s="80"/>
      <c r="H216" s="80"/>
      <c r="I216" s="80"/>
      <c r="J216" s="80"/>
      <c r="K216" s="32"/>
      <c r="L216" s="48"/>
    </row>
    <row r="217" spans="1:12" ht="15" x14ac:dyDescent="0.25">
      <c r="A217" s="17"/>
      <c r="B217" s="11"/>
      <c r="C217" s="8"/>
      <c r="D217" s="59" t="s">
        <v>27</v>
      </c>
      <c r="E217" s="41" t="s">
        <v>80</v>
      </c>
      <c r="F217" s="42">
        <v>200</v>
      </c>
      <c r="G217" s="81">
        <v>1.73</v>
      </c>
      <c r="H217" s="81">
        <v>2.69</v>
      </c>
      <c r="I217" s="81">
        <v>14.01</v>
      </c>
      <c r="J217" s="81">
        <v>87.17</v>
      </c>
      <c r="K217" s="43" t="s">
        <v>81</v>
      </c>
      <c r="L217" s="49">
        <v>82.26</v>
      </c>
    </row>
    <row r="218" spans="1:12" ht="15" x14ac:dyDescent="0.25">
      <c r="A218" s="17"/>
      <c r="B218" s="11"/>
      <c r="C218" s="8"/>
      <c r="D218" s="59" t="s">
        <v>28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29</v>
      </c>
      <c r="E219" s="68"/>
      <c r="F219" s="31"/>
      <c r="G219" s="80"/>
      <c r="H219" s="80"/>
      <c r="I219" s="80"/>
      <c r="J219" s="80"/>
      <c r="K219" s="32"/>
      <c r="L219" s="48"/>
    </row>
    <row r="220" spans="1:12" ht="15" x14ac:dyDescent="0.25">
      <c r="A220" s="17"/>
      <c r="B220" s="11"/>
      <c r="C220" s="8"/>
      <c r="D220" s="59" t="s">
        <v>30</v>
      </c>
      <c r="E220" s="68"/>
      <c r="F220" s="31"/>
      <c r="G220" s="80"/>
      <c r="H220" s="80"/>
      <c r="I220" s="80"/>
      <c r="J220" s="80"/>
      <c r="K220" s="32"/>
      <c r="L220" s="48"/>
    </row>
    <row r="221" spans="1:12" ht="15" x14ac:dyDescent="0.25">
      <c r="A221" s="17"/>
      <c r="B221" s="11"/>
      <c r="C221" s="8"/>
      <c r="D221" s="59" t="s">
        <v>31</v>
      </c>
      <c r="E221" s="41" t="s">
        <v>41</v>
      </c>
      <c r="F221" s="42">
        <v>40</v>
      </c>
      <c r="G221" s="81">
        <v>3.04</v>
      </c>
      <c r="H221" s="81">
        <v>0.36</v>
      </c>
      <c r="I221" s="81">
        <v>18.68</v>
      </c>
      <c r="J221" s="81">
        <v>90.12</v>
      </c>
      <c r="K221" s="43" t="s">
        <v>42</v>
      </c>
      <c r="L221" s="49">
        <v>0</v>
      </c>
    </row>
    <row r="222" spans="1:12" ht="15" x14ac:dyDescent="0.25">
      <c r="A222" s="17"/>
      <c r="B222" s="11"/>
      <c r="C222" s="8"/>
      <c r="D222" s="59" t="s">
        <v>32</v>
      </c>
      <c r="E222" s="41" t="s">
        <v>43</v>
      </c>
      <c r="F222" s="42">
        <v>30</v>
      </c>
      <c r="G222" s="81">
        <v>2.04</v>
      </c>
      <c r="H222" s="81">
        <v>0.39</v>
      </c>
      <c r="I222" s="81">
        <v>12.21</v>
      </c>
      <c r="J222" s="81">
        <v>60.51</v>
      </c>
      <c r="K222" s="43" t="s">
        <v>44</v>
      </c>
      <c r="L222" s="49">
        <v>0</v>
      </c>
    </row>
    <row r="223" spans="1:12" ht="25.5" x14ac:dyDescent="0.25">
      <c r="A223" s="17"/>
      <c r="B223" s="11"/>
      <c r="C223" s="8"/>
      <c r="D223" s="59" t="s">
        <v>21</v>
      </c>
      <c r="E223" s="61" t="s">
        <v>118</v>
      </c>
      <c r="F223" s="53">
        <v>240</v>
      </c>
      <c r="G223" s="83">
        <v>18.54</v>
      </c>
      <c r="H223" s="83">
        <v>25.68</v>
      </c>
      <c r="I223" s="83">
        <v>43.78</v>
      </c>
      <c r="J223" s="83">
        <v>480.4</v>
      </c>
      <c r="K223" s="54" t="s">
        <v>119</v>
      </c>
      <c r="L223" s="55">
        <v>0</v>
      </c>
    </row>
    <row r="224" spans="1:12" ht="15" x14ac:dyDescent="0.25">
      <c r="A224" s="17"/>
      <c r="B224" s="11"/>
      <c r="C224" s="8"/>
      <c r="D224" s="59" t="s">
        <v>50</v>
      </c>
      <c r="E224" s="41" t="s">
        <v>125</v>
      </c>
      <c r="F224" s="42">
        <v>200</v>
      </c>
      <c r="G224" s="81">
        <v>0</v>
      </c>
      <c r="H224" s="81">
        <v>0</v>
      </c>
      <c r="I224" s="81">
        <v>15</v>
      </c>
      <c r="J224" s="81">
        <v>62</v>
      </c>
      <c r="K224" s="43" t="s">
        <v>106</v>
      </c>
      <c r="L224" s="49">
        <v>0</v>
      </c>
    </row>
    <row r="225" spans="1:12" ht="15" x14ac:dyDescent="0.2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5" x14ac:dyDescent="0.25">
      <c r="A226" s="17"/>
      <c r="B226" s="11"/>
      <c r="C226" s="8"/>
      <c r="D226" s="64"/>
      <c r="E226" s="68"/>
      <c r="F226" s="31"/>
      <c r="G226" s="80"/>
      <c r="H226" s="80"/>
      <c r="I226" s="80"/>
      <c r="J226" s="80"/>
      <c r="K226" s="32"/>
      <c r="L226" s="48"/>
    </row>
    <row r="227" spans="1:12" ht="15" x14ac:dyDescent="0.25">
      <c r="A227" s="18"/>
      <c r="B227" s="12"/>
      <c r="C227" s="6"/>
      <c r="D227" s="65" t="s">
        <v>33</v>
      </c>
      <c r="E227" s="69"/>
      <c r="F227" s="13">
        <f>SUM(F216:F226)</f>
        <v>710</v>
      </c>
      <c r="G227" s="82">
        <f t="shared" ref="G227:J227" si="58">SUM(G216:G226)</f>
        <v>25.349999999999998</v>
      </c>
      <c r="H227" s="82">
        <f t="shared" si="58"/>
        <v>29.12</v>
      </c>
      <c r="I227" s="82">
        <f t="shared" si="58"/>
        <v>103.68</v>
      </c>
      <c r="J227" s="82">
        <f t="shared" si="58"/>
        <v>780.2</v>
      </c>
      <c r="K227" s="19"/>
      <c r="L227" s="50">
        <f t="shared" ref="L227" si="59">SUM(L216:L226)</f>
        <v>82.26</v>
      </c>
    </row>
    <row r="228" spans="1:12" ht="15" x14ac:dyDescent="0.2">
      <c r="A228" s="23">
        <f>A207</f>
        <v>2</v>
      </c>
      <c r="B228" s="24">
        <f>B207</f>
        <v>5</v>
      </c>
      <c r="C228" s="91" t="s">
        <v>4</v>
      </c>
      <c r="D228" s="92"/>
      <c r="E228" s="70"/>
      <c r="F228" s="25">
        <f>F215+F227</f>
        <v>1210</v>
      </c>
      <c r="G228" s="84">
        <f t="shared" ref="G228" si="60">G215+G227</f>
        <v>53.87</v>
      </c>
      <c r="H228" s="84">
        <f t="shared" ref="H228" si="61">H215+H227</f>
        <v>39.590000000000003</v>
      </c>
      <c r="I228" s="84">
        <f t="shared" ref="I228" si="62">I215+I227</f>
        <v>179.76</v>
      </c>
      <c r="J228" s="84">
        <f t="shared" ref="J228:L228" si="63">J215+J227</f>
        <v>1292.8300000000002</v>
      </c>
      <c r="K228" s="52"/>
      <c r="L228" s="51">
        <f t="shared" si="63"/>
        <v>164.52</v>
      </c>
    </row>
    <row r="229" spans="1:12" x14ac:dyDescent="0.2">
      <c r="A229" s="21"/>
      <c r="B229" s="22"/>
      <c r="C229" s="93" t="s">
        <v>5</v>
      </c>
      <c r="D229" s="93"/>
      <c r="E229" s="93"/>
      <c r="F229" s="26">
        <f>(F28+F50+F72+F95+F116+F140+F162+F183+F206+F228)/(IF(F28=0,0,1)+IF(F50=0,0,1)+IF(F72=0,0,1)+IF(F95=0,0,1)+IF(F116=0,0,1)+IF(F140=0,0,1)+IF(F162=0,0,1)+IF(F183=0,0,1)+IF(F206=0,0,1)+IF(F228=0,0,1))</f>
        <v>1276.5</v>
      </c>
      <c r="G229" s="87">
        <f>(G28+G50+G72+G95+G116+G140+G162+G183+G206+G228)/(IF(G28=0,0,1)+IF(G50=0,0,1)+IF(G72=0,0,1)+IF(G95=0,0,1)+IF(G116=0,0,1)+IF(G140=0,0,1)+IF(G162=0,0,1)+IF(G183=0,0,1)+IF(G206=0,0,1)+IF(G228=0,0,1))</f>
        <v>40.929500000000004</v>
      </c>
      <c r="H229" s="87">
        <f>(H28+H50+H72+H95+H116+H140+H162+H183+H206+H228)/(IF(H28=0,0,1)+IF(H50=0,0,1)+IF(H72=0,0,1)+IF(H95=0,0,1)+IF(H116=0,0,1)+IF(H140=0,0,1)+IF(H162=0,0,1)+IF(H183=0,0,1)+IF(H206=0,0,1)+IF(H228=0,0,1))</f>
        <v>44.231800000000007</v>
      </c>
      <c r="I229" s="87">
        <f>(I28+I50+I72+I95+I116+I140+I162+I183+I206+I228)/(IF(I28=0,0,1)+IF(I50=0,0,1)+IF(I72=0,0,1)+IF(I95=0,0,1)+IF(I116=0,0,1)+IF(I140=0,0,1)+IF(I162=0,0,1)+IF(I183=0,0,1)+IF(I206=0,0,1)+IF(I228=0,0,1))</f>
        <v>186.27539999999999</v>
      </c>
      <c r="J229" s="87">
        <f>(J28+J50+J72+J95+J116+J140+J162+J183+J206+J228)/(IF(J28=0,0,1)+IF(J50=0,0,1)+IF(J72=0,0,1)+IF(J95=0,0,1)+IF(J116=0,0,1)+IF(J140=0,0,1)+IF(J162=0,0,1)+IF(J183=0,0,1)+IF(J206=0,0,1)+IF(J228=0,0,1))</f>
        <v>1306.095</v>
      </c>
      <c r="K229" s="26"/>
      <c r="L229" s="46">
        <f>(L28+L50+L72+L95+L116+L140+L162+L183+L206+L228)/(IF(L28=0,0,1)+IF(L50=0,0,1)+IF(L72=0,0,1)+IF(L95=0,0,1)+IF(L116=0,0,1)+IF(L140=0,0,1)+IF(L162=0,0,1)+IF(L183=0,0,1)+IF(L206=0,0,1)+IF(L228=0,0,1))</f>
        <v>164.52</v>
      </c>
    </row>
  </sheetData>
  <mergeCells count="14">
    <mergeCell ref="C95:D95"/>
    <mergeCell ref="C116:D116"/>
    <mergeCell ref="C28:D28"/>
    <mergeCell ref="C229:E229"/>
    <mergeCell ref="C228:D228"/>
    <mergeCell ref="C140:D140"/>
    <mergeCell ref="C162:D162"/>
    <mergeCell ref="C183:D183"/>
    <mergeCell ref="C206:D206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2025-02-18T03:25:00Z</cp:lastPrinted>
  <dcterms:created xsi:type="dcterms:W3CDTF">2022-05-16T14:23:56Z</dcterms:created>
  <dcterms:modified xsi:type="dcterms:W3CDTF">2025-02-18T04:31:11Z</dcterms:modified>
</cp:coreProperties>
</file>